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80" windowHeight="8835" tabRatio="601" activeTab="0"/>
  </bookViews>
  <sheets>
    <sheet name="Foaie1" sheetId="1" r:id="rId1"/>
  </sheets>
  <definedNames>
    <definedName name="_xlnm.Print_Area" localSheetId="0">'Foaie1'!$A$1:$I$22</definedName>
  </definedNames>
  <calcPr fullCalcOnLoad="1"/>
</workbook>
</file>

<file path=xl/sharedStrings.xml><?xml version="1.0" encoding="utf-8"?>
<sst xmlns="http://schemas.openxmlformats.org/spreadsheetml/2006/main" count="19" uniqueCount="18">
  <si>
    <t>NUME FURNIZOR</t>
  </si>
  <si>
    <t>ORAR / SAPTAMANA/ CABINET</t>
  </si>
  <si>
    <t xml:space="preserve">PONDERE APLICATA CONF BUGET </t>
  </si>
  <si>
    <t>VALOARE CUVENITA /LUNA/FURNIZOR</t>
  </si>
  <si>
    <t>MEDIA/CONSULTATII /CAZ(ORAR CAB /SAPT*4 CONSULT/H*140 LEI* 15 ZILE)</t>
  </si>
  <si>
    <t xml:space="preserve">CM DR JUPANEANT SRL </t>
  </si>
  <si>
    <t>TOTAL ACUPUNCTURA</t>
  </si>
  <si>
    <t>buget iul-dec 2016</t>
  </si>
  <si>
    <t xml:space="preserve">valoare criteriu consultatii </t>
  </si>
  <si>
    <t xml:space="preserve">valoare criteriu servicii </t>
  </si>
  <si>
    <t>TOTAL CONSULTATII/ LUNA (4 CONS/ORA*4 SAP)</t>
  </si>
  <si>
    <t>REPARTIZATA CONFORM PUNCTAJELOR PENTRU FURNIZORII DE SERVICII DE ACUPUNCTURA</t>
  </si>
  <si>
    <t>SITUATIA  SUMELOR AFERENTE LUNII IANUARIE 2020</t>
  </si>
  <si>
    <t xml:space="preserve">VALOARE IANUARIE 2020 ACUPUNCTURA </t>
  </si>
  <si>
    <t>TOTAL VALOARE CONTRACT PENTRU LUNA IANUARIE 2020</t>
  </si>
  <si>
    <t>valoare punct ian 2020 criteriu consultatii</t>
  </si>
  <si>
    <t>valoare punct ian 2020 criteriu servicii</t>
  </si>
  <si>
    <t>Nr.crt</t>
  </si>
</sst>
</file>

<file path=xl/styles.xml><?xml version="1.0" encoding="utf-8"?>
<styleSheet xmlns="http://schemas.openxmlformats.org/spreadsheetml/2006/main">
  <numFmts count="2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.00;[Red]#,##0.00"/>
    <numFmt numFmtId="174" formatCode="0.000000"/>
    <numFmt numFmtId="175" formatCode="#,##0.000000000"/>
    <numFmt numFmtId="176" formatCode="#,##0.000000"/>
  </numFmts>
  <fonts count="4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4"/>
      <name val="Arial"/>
      <family val="2"/>
    </font>
    <font>
      <b/>
      <sz val="10"/>
      <color indexed="10"/>
      <name val="Arial"/>
      <family val="2"/>
    </font>
    <font>
      <sz val="10"/>
      <color indexed="9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9"/>
      <color indexed="9"/>
      <name val="Arial"/>
      <family val="2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4" fontId="2" fillId="0" borderId="0" xfId="0" applyNumberFormat="1" applyFont="1" applyFill="1" applyAlignment="1">
      <alignment/>
    </xf>
    <xf numFmtId="0" fontId="2" fillId="0" borderId="0" xfId="0" applyFont="1" applyFill="1" applyBorder="1" applyAlignment="1">
      <alignment/>
    </xf>
    <xf numFmtId="4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Fill="1" applyAlignment="1">
      <alignment horizontal="center"/>
    </xf>
    <xf numFmtId="0" fontId="2" fillId="0" borderId="0" xfId="0" applyNumberFormat="1" applyFont="1" applyFill="1" applyAlignment="1">
      <alignment horizontal="center"/>
    </xf>
    <xf numFmtId="4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NumberFormat="1" applyFont="1" applyFill="1" applyAlignment="1">
      <alignment horizontal="left"/>
    </xf>
    <xf numFmtId="0" fontId="2" fillId="0" borderId="0" xfId="0" applyFont="1" applyFill="1" applyAlignment="1">
      <alignment/>
    </xf>
    <xf numFmtId="4" fontId="5" fillId="0" borderId="0" xfId="0" applyNumberFormat="1" applyFont="1" applyFill="1" applyAlignment="1">
      <alignment horizontal="center"/>
    </xf>
    <xf numFmtId="4" fontId="2" fillId="0" borderId="0" xfId="0" applyNumberFormat="1" applyFont="1" applyFill="1" applyBorder="1" applyAlignment="1">
      <alignment/>
    </xf>
    <xf numFmtId="4" fontId="5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1" fontId="2" fillId="0" borderId="0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75" fontId="1" fillId="0" borderId="0" xfId="0" applyNumberFormat="1" applyFont="1" applyFill="1" applyBorder="1" applyAlignment="1">
      <alignment/>
    </xf>
    <xf numFmtId="4" fontId="9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11" fillId="0" borderId="0" xfId="0" applyNumberFormat="1" applyFont="1" applyFill="1" applyBorder="1" applyAlignment="1">
      <alignment horizontal="left"/>
    </xf>
    <xf numFmtId="176" fontId="1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0" fontId="8" fillId="0" borderId="0" xfId="0" applyFont="1" applyFill="1" applyBorder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7"/>
  <sheetViews>
    <sheetView tabSelected="1" zoomScalePageLayoutView="0" workbookViewId="0" topLeftCell="A5">
      <selection activeCell="B20" sqref="B20"/>
    </sheetView>
  </sheetViews>
  <sheetFormatPr defaultColWidth="9.140625" defaultRowHeight="12.75"/>
  <cols>
    <col min="1" max="1" width="6.57421875" style="32" customWidth="1"/>
    <col min="2" max="2" width="23.8515625" style="10" customWidth="1"/>
    <col min="3" max="3" width="17.421875" style="10" customWidth="1"/>
    <col min="4" max="4" width="20.00390625" style="10" customWidth="1"/>
    <col min="5" max="5" width="19.140625" style="10" customWidth="1"/>
    <col min="6" max="6" width="17.28125" style="10" customWidth="1"/>
    <col min="7" max="7" width="20.7109375" style="10" customWidth="1"/>
    <col min="8" max="8" width="22.8515625" style="10" customWidth="1"/>
    <col min="9" max="9" width="21.421875" style="10" customWidth="1"/>
    <col min="10" max="16384" width="9.140625" style="32" customWidth="1"/>
  </cols>
  <sheetData>
    <row r="1" spans="1:9" ht="12.75">
      <c r="A1" s="2"/>
      <c r="C1" s="1"/>
      <c r="D1" s="1"/>
      <c r="F1" s="1"/>
      <c r="G1" s="1"/>
      <c r="H1" s="1"/>
      <c r="I1" s="1"/>
    </row>
    <row r="2" spans="1:9" ht="12.75">
      <c r="A2" s="1"/>
      <c r="B2" s="2"/>
      <c r="D2" s="2"/>
      <c r="F2" s="2"/>
      <c r="G2" s="2"/>
      <c r="H2" s="2"/>
      <c r="I2" s="2"/>
    </row>
    <row r="3" spans="1:9" ht="12.75">
      <c r="A3" s="1"/>
      <c r="B3" s="1"/>
      <c r="D3" s="1"/>
      <c r="E3" s="1"/>
      <c r="G3" s="1"/>
      <c r="H3" s="1"/>
      <c r="I3" s="1"/>
    </row>
    <row r="4" ht="12.75" hidden="1">
      <c r="A4" s="2"/>
    </row>
    <row r="5" spans="1:9" ht="18">
      <c r="A5" s="7"/>
      <c r="B5" s="6"/>
      <c r="D5" s="13"/>
      <c r="E5" s="6"/>
      <c r="F5" s="5"/>
      <c r="G5" s="6"/>
      <c r="H5" s="6"/>
      <c r="I5" s="6"/>
    </row>
    <row r="6" spans="1:9" ht="12" customHeight="1">
      <c r="A6" s="7"/>
      <c r="B6" s="6"/>
      <c r="D6" s="13"/>
      <c r="E6" s="6"/>
      <c r="G6" s="6"/>
      <c r="H6" s="6"/>
      <c r="I6" s="6"/>
    </row>
    <row r="7" spans="3:9" ht="21.75" customHeight="1">
      <c r="C7" s="5" t="s">
        <v>12</v>
      </c>
      <c r="E7" s="19"/>
      <c r="F7" s="13"/>
      <c r="H7" s="6"/>
      <c r="I7" s="6"/>
    </row>
    <row r="8" spans="3:8" ht="18">
      <c r="C8" s="5" t="s">
        <v>11</v>
      </c>
      <c r="E8" s="15"/>
      <c r="F8" s="8"/>
      <c r="G8" s="16"/>
      <c r="H8" s="16"/>
    </row>
    <row r="9" spans="2:9" ht="18">
      <c r="B9" s="17"/>
      <c r="C9" s="5"/>
      <c r="D9" s="5"/>
      <c r="E9" s="19"/>
      <c r="F9" s="8"/>
      <c r="G9" s="16"/>
      <c r="H9" s="16"/>
      <c r="I9" s="16"/>
    </row>
    <row r="10" spans="2:9" ht="18">
      <c r="B10" s="1"/>
      <c r="C10" s="15"/>
      <c r="E10" s="19"/>
      <c r="F10" s="8"/>
      <c r="G10" s="14"/>
      <c r="H10" s="14"/>
      <c r="I10" s="14"/>
    </row>
    <row r="11" spans="1:2" ht="12.75">
      <c r="A11" s="1"/>
      <c r="B11" s="1"/>
    </row>
    <row r="12" spans="1:9" ht="105" customHeight="1">
      <c r="A12" s="25" t="s">
        <v>17</v>
      </c>
      <c r="B12" s="25" t="s">
        <v>0</v>
      </c>
      <c r="C12" s="25" t="s">
        <v>1</v>
      </c>
      <c r="D12" s="25" t="s">
        <v>10</v>
      </c>
      <c r="E12" s="25" t="s">
        <v>3</v>
      </c>
      <c r="F12" s="25" t="s">
        <v>2</v>
      </c>
      <c r="G12" s="25" t="s">
        <v>4</v>
      </c>
      <c r="H12" s="25" t="s">
        <v>2</v>
      </c>
      <c r="I12" s="25" t="s">
        <v>14</v>
      </c>
    </row>
    <row r="13" spans="1:9" s="22" customFormat="1" ht="122.25" customHeight="1">
      <c r="A13" s="25">
        <v>1</v>
      </c>
      <c r="B13" s="25" t="s">
        <v>5</v>
      </c>
      <c r="C13" s="24">
        <v>160</v>
      </c>
      <c r="D13" s="24">
        <f>C13*4*4</f>
        <v>2560</v>
      </c>
      <c r="E13" s="24">
        <f>D13*13</f>
        <v>33280</v>
      </c>
      <c r="F13" s="24">
        <f>E13*$B$20</f>
        <v>11587.5</v>
      </c>
      <c r="G13" s="24">
        <f>C13*15*4*140</f>
        <v>1344000</v>
      </c>
      <c r="H13" s="24">
        <f>G13*$B$21</f>
        <v>11587.5</v>
      </c>
      <c r="I13" s="24">
        <f>F13+H13</f>
        <v>23175</v>
      </c>
    </row>
    <row r="14" spans="1:9" s="22" customFormat="1" ht="75" customHeight="1" hidden="1">
      <c r="A14" s="33"/>
      <c r="B14" s="25" t="s">
        <v>6</v>
      </c>
      <c r="C14" s="24"/>
      <c r="D14" s="24"/>
      <c r="E14" s="24">
        <f>SUM(E13:E13)</f>
        <v>33280</v>
      </c>
      <c r="F14" s="24">
        <f>SUM(F13:F13)</f>
        <v>11587.5</v>
      </c>
      <c r="G14" s="24">
        <f>SUM(G13:G13)</f>
        <v>1344000</v>
      </c>
      <c r="H14" s="24">
        <f>SUM(H13:H13)</f>
        <v>11587.5</v>
      </c>
      <c r="I14" s="24">
        <f>SUM(I13:I13)</f>
        <v>23175</v>
      </c>
    </row>
    <row r="15" spans="1:9" s="22" customFormat="1" ht="16.5" customHeight="1">
      <c r="A15" s="34"/>
      <c r="B15" s="28"/>
      <c r="C15" s="29"/>
      <c r="D15" s="29"/>
      <c r="E15" s="29"/>
      <c r="F15" s="29"/>
      <c r="G15" s="29"/>
      <c r="H15" s="29"/>
      <c r="I15" s="29"/>
    </row>
    <row r="16" spans="1:9" s="22" customFormat="1" ht="22.5" customHeight="1">
      <c r="A16" s="28"/>
      <c r="B16" s="20">
        <v>23175</v>
      </c>
      <c r="C16" s="30" t="s">
        <v>13</v>
      </c>
      <c r="D16" s="21"/>
      <c r="E16" s="21"/>
      <c r="F16" s="21"/>
      <c r="G16" s="21"/>
      <c r="H16" s="21"/>
      <c r="I16" s="21"/>
    </row>
    <row r="17" spans="1:9" s="22" customFormat="1" ht="22.5" customHeight="1">
      <c r="A17" s="28"/>
      <c r="B17" s="20"/>
      <c r="C17" s="30"/>
      <c r="D17" s="21"/>
      <c r="E17" s="21"/>
      <c r="F17" s="21"/>
      <c r="G17" s="21"/>
      <c r="H17" s="21"/>
      <c r="I17" s="21"/>
    </row>
    <row r="18" spans="1:8" ht="15.75">
      <c r="A18" s="3"/>
      <c r="B18" s="20">
        <f>B16/2</f>
        <v>11587.5</v>
      </c>
      <c r="C18" s="18" t="s">
        <v>8</v>
      </c>
      <c r="D18" s="8"/>
      <c r="E18" s="8"/>
      <c r="F18" s="8"/>
      <c r="H18" s="8"/>
    </row>
    <row r="19" spans="1:9" ht="15.75">
      <c r="A19" s="3"/>
      <c r="B19" s="20">
        <f>B16/2</f>
        <v>11587.5</v>
      </c>
      <c r="C19" s="18" t="s">
        <v>9</v>
      </c>
      <c r="D19" s="2"/>
      <c r="E19" s="2"/>
      <c r="F19" s="2"/>
      <c r="H19" s="27"/>
      <c r="I19" s="3"/>
    </row>
    <row r="20" spans="1:9" ht="15.75">
      <c r="A20" s="3"/>
      <c r="B20" s="31">
        <f>B18/E14</f>
        <v>0.34818209134615385</v>
      </c>
      <c r="C20" s="18" t="s">
        <v>15</v>
      </c>
      <c r="D20" s="2"/>
      <c r="E20" s="2"/>
      <c r="F20" s="2"/>
      <c r="H20" s="27"/>
      <c r="I20" s="26"/>
    </row>
    <row r="21" spans="1:9" ht="15.75">
      <c r="A21" s="3"/>
      <c r="B21" s="31">
        <f>B19/G14</f>
        <v>0.008621651785714286</v>
      </c>
      <c r="C21" s="18" t="s">
        <v>16</v>
      </c>
      <c r="F21" s="23"/>
      <c r="H21" s="27"/>
      <c r="I21" s="26"/>
    </row>
    <row r="22" spans="1:9" ht="15.75">
      <c r="A22" s="2"/>
      <c r="C22" s="35" t="s">
        <v>7</v>
      </c>
      <c r="G22" s="36"/>
      <c r="H22" s="27"/>
      <c r="I22" s="2"/>
    </row>
    <row r="23" spans="1:5" s="11" customFormat="1" ht="12.75">
      <c r="A23" s="2"/>
      <c r="C23" s="2"/>
      <c r="D23" s="2"/>
      <c r="E23" s="2"/>
    </row>
    <row r="24" spans="3:9" s="11" customFormat="1" ht="12.75">
      <c r="C24" s="12"/>
      <c r="D24" s="12"/>
      <c r="E24" s="12"/>
      <c r="F24" s="12"/>
      <c r="H24" s="12"/>
      <c r="I24" s="12"/>
    </row>
    <row r="25" spans="3:9" s="11" customFormat="1" ht="12.75">
      <c r="C25" s="2"/>
      <c r="D25" s="2"/>
      <c r="E25" s="2"/>
      <c r="F25" s="2"/>
      <c r="G25" s="2"/>
      <c r="H25" s="2"/>
      <c r="I25" s="2"/>
    </row>
    <row r="26" spans="1:9" ht="12.75">
      <c r="A26" s="10"/>
      <c r="B26" s="2"/>
      <c r="C26" s="2"/>
      <c r="D26" s="2"/>
      <c r="E26" s="2"/>
      <c r="F26" s="2"/>
      <c r="G26" s="2"/>
      <c r="H26" s="2"/>
      <c r="I26" s="2"/>
    </row>
    <row r="27" ht="12.75">
      <c r="A27" s="10"/>
    </row>
    <row r="28" spans="1:9" ht="12.75">
      <c r="A28" s="10"/>
      <c r="B28" s="9"/>
      <c r="C28" s="9"/>
      <c r="D28" s="9"/>
      <c r="E28" s="9"/>
      <c r="F28" s="9"/>
      <c r="G28" s="9"/>
      <c r="H28" s="9"/>
      <c r="I28" s="9"/>
    </row>
    <row r="29" ht="12.75">
      <c r="A29" s="10"/>
    </row>
    <row r="30" ht="12.75">
      <c r="A30" s="4"/>
    </row>
    <row r="31" ht="12.75">
      <c r="A31" s="4"/>
    </row>
    <row r="32" ht="12.75">
      <c r="A32" s="4"/>
    </row>
    <row r="33" ht="12.75">
      <c r="A33" s="4"/>
    </row>
    <row r="34" ht="12.75">
      <c r="A34" s="4"/>
    </row>
    <row r="35" ht="12.75">
      <c r="A35" s="4"/>
    </row>
    <row r="36" ht="12.75">
      <c r="A36" s="4"/>
    </row>
    <row r="37" ht="12.75">
      <c r="A37" s="4"/>
    </row>
    <row r="38" ht="12.75">
      <c r="A38" s="4"/>
    </row>
    <row r="39" ht="12.75">
      <c r="A39" s="4"/>
    </row>
    <row r="40" ht="12.75">
      <c r="A40" s="4"/>
    </row>
    <row r="41" ht="12.75">
      <c r="A41" s="4"/>
    </row>
    <row r="42" ht="12.75">
      <c r="A42" s="4"/>
    </row>
    <row r="43" ht="12.75">
      <c r="A43" s="4"/>
    </row>
    <row r="44" ht="12.75">
      <c r="A44" s="4"/>
    </row>
    <row r="45" ht="12.75">
      <c r="A45" s="4"/>
    </row>
    <row r="46" ht="12.75">
      <c r="A46" s="4"/>
    </row>
    <row r="47" ht="12.75">
      <c r="A47" s="4"/>
    </row>
    <row r="48" ht="12.75">
      <c r="A48" s="4"/>
    </row>
    <row r="49" ht="12.75">
      <c r="A49" s="4"/>
    </row>
    <row r="50" ht="12.75">
      <c r="A50" s="4"/>
    </row>
    <row r="51" ht="12.75">
      <c r="A51" s="4"/>
    </row>
    <row r="52" ht="12.75">
      <c r="A52" s="4"/>
    </row>
    <row r="53" ht="12.75">
      <c r="A53" s="4"/>
    </row>
    <row r="54" ht="12.75">
      <c r="A54" s="4"/>
    </row>
    <row r="55" ht="12.75">
      <c r="A55" s="4"/>
    </row>
    <row r="56" ht="12.75">
      <c r="A56" s="4"/>
    </row>
    <row r="57" ht="12.75">
      <c r="A57" s="4"/>
    </row>
    <row r="58" ht="12.75">
      <c r="A58" s="4"/>
    </row>
    <row r="59" ht="12.75">
      <c r="A59" s="4"/>
    </row>
    <row r="60" ht="12.75">
      <c r="A60" s="4"/>
    </row>
    <row r="61" ht="12.75">
      <c r="A61" s="4"/>
    </row>
    <row r="62" ht="12.75">
      <c r="A62" s="4"/>
    </row>
    <row r="63" ht="12.75">
      <c r="A63" s="4"/>
    </row>
    <row r="64" ht="12.75">
      <c r="A64" s="4"/>
    </row>
    <row r="65" ht="12.75">
      <c r="A65" s="4"/>
    </row>
    <row r="66" ht="12.75">
      <c r="A66" s="4"/>
    </row>
    <row r="67" ht="12.75">
      <c r="A67" s="4"/>
    </row>
    <row r="68" ht="12.75">
      <c r="A68" s="4"/>
    </row>
    <row r="69" ht="12.75">
      <c r="A69" s="4"/>
    </row>
    <row r="70" ht="12.75">
      <c r="A70" s="4"/>
    </row>
    <row r="71" ht="12.75">
      <c r="A71" s="4"/>
    </row>
    <row r="72" ht="12.75">
      <c r="A72" s="4"/>
    </row>
    <row r="73" ht="12.75">
      <c r="A73" s="4"/>
    </row>
    <row r="74" ht="12.75">
      <c r="A74" s="4"/>
    </row>
    <row r="75" ht="12.75">
      <c r="A75" s="4"/>
    </row>
    <row r="76" ht="12.75">
      <c r="A76" s="4"/>
    </row>
    <row r="77" ht="12.75">
      <c r="A77" s="4"/>
    </row>
    <row r="78" ht="12.75">
      <c r="A78" s="4"/>
    </row>
    <row r="79" ht="12.75">
      <c r="A79" s="4"/>
    </row>
    <row r="80" ht="12.75">
      <c r="A80" s="4"/>
    </row>
    <row r="81" ht="12.75">
      <c r="A81" s="4"/>
    </row>
    <row r="82" ht="12.75">
      <c r="A82" s="4"/>
    </row>
    <row r="83" ht="12.75">
      <c r="A83" s="4"/>
    </row>
    <row r="84" ht="12.75">
      <c r="A84" s="4"/>
    </row>
    <row r="85" ht="12.75">
      <c r="A85" s="4"/>
    </row>
    <row r="86" ht="12.75">
      <c r="A86" s="4"/>
    </row>
    <row r="87" ht="12.75">
      <c r="A87" s="4"/>
    </row>
  </sheetData>
  <sheetProtection/>
  <printOptions/>
  <pageMargins left="0.15748031496062992" right="0.15748031496062992" top="0.984251968503937" bottom="0.35433070866141736" header="0.5118110236220472" footer="0.1968503937007874"/>
  <pageSetup horizontalDpi="600" verticalDpi="600" orientation="landscape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computer23</dc:creator>
  <cp:keywords/>
  <dc:description/>
  <cp:lastModifiedBy>Simona Becheru</cp:lastModifiedBy>
  <cp:lastPrinted>2019-12-03T15:35:09Z</cp:lastPrinted>
  <dcterms:created xsi:type="dcterms:W3CDTF">2008-04-09T11:23:43Z</dcterms:created>
  <dcterms:modified xsi:type="dcterms:W3CDTF">2020-01-09T08:14:36Z</dcterms:modified>
  <cp:category/>
  <cp:version/>
  <cp:contentType/>
  <cp:contentStatus/>
</cp:coreProperties>
</file>